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oodl\Desktop\7月25日依頼分\星取表\"/>
    </mc:Choice>
  </mc:AlternateContent>
  <xr:revisionPtr revIDLastSave="0" documentId="13_ncr:1_{F8DC594F-12D1-4978-BD1C-2008F83CCF40}" xr6:coauthVersionLast="47" xr6:coauthVersionMax="47" xr10:uidLastSave="{00000000-0000-0000-0000-000000000000}"/>
  <bookViews>
    <workbookView xWindow="0" yWindow="240" windowWidth="23370" windowHeight="13515" xr2:uid="{2FA48D95-2F32-490E-AC98-E3F239C5AD9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F10" i="1" l="1"/>
  <c r="AF12" i="1"/>
  <c r="AF14" i="1"/>
  <c r="AF16" i="1"/>
  <c r="AF18" i="1"/>
  <c r="L4" i="1"/>
  <c r="AD18" i="1"/>
  <c r="AD16" i="1"/>
  <c r="AD14" i="1"/>
  <c r="AD12" i="1"/>
  <c r="AD10" i="1"/>
  <c r="AD8" i="1"/>
  <c r="AD6" i="1"/>
  <c r="AD4" i="1"/>
  <c r="AC18" i="1"/>
  <c r="AC16" i="1"/>
  <c r="AC14" i="1"/>
  <c r="AC12" i="1"/>
  <c r="AC10" i="1"/>
  <c r="AC8" i="1"/>
  <c r="AC6" i="1"/>
  <c r="AB6" i="1"/>
  <c r="AA6" i="1"/>
  <c r="Z6" i="1"/>
  <c r="AB8" i="1"/>
  <c r="AA8" i="1"/>
  <c r="Z8" i="1"/>
  <c r="AB10" i="1"/>
  <c r="AA10" i="1"/>
  <c r="Z10" i="1"/>
  <c r="AB12" i="1"/>
  <c r="AA12" i="1"/>
  <c r="Z12" i="1"/>
  <c r="AB14" i="1"/>
  <c r="AA14" i="1"/>
  <c r="Z14" i="1"/>
  <c r="AB16" i="1"/>
  <c r="AA16" i="1"/>
  <c r="Z16" i="1"/>
  <c r="AB18" i="1"/>
  <c r="AA18" i="1"/>
  <c r="Z18" i="1"/>
  <c r="U18" i="1"/>
  <c r="R18" i="1"/>
  <c r="O18" i="1"/>
  <c r="L18" i="1"/>
  <c r="I18" i="1"/>
  <c r="F18" i="1"/>
  <c r="C18" i="1"/>
  <c r="X16" i="1"/>
  <c r="R16" i="1"/>
  <c r="O16" i="1"/>
  <c r="L16" i="1"/>
  <c r="I16" i="1"/>
  <c r="F16" i="1"/>
  <c r="C16" i="1"/>
  <c r="X14" i="1"/>
  <c r="U14" i="1"/>
  <c r="O14" i="1"/>
  <c r="L14" i="1"/>
  <c r="I14" i="1"/>
  <c r="F14" i="1"/>
  <c r="C14" i="1"/>
  <c r="X12" i="1"/>
  <c r="U12" i="1"/>
  <c r="R12" i="1"/>
  <c r="L12" i="1"/>
  <c r="I12" i="1"/>
  <c r="F12" i="1"/>
  <c r="C12" i="1"/>
  <c r="X10" i="1"/>
  <c r="U10" i="1"/>
  <c r="R10" i="1"/>
  <c r="O10" i="1"/>
  <c r="I10" i="1"/>
  <c r="F10" i="1"/>
  <c r="C10" i="1"/>
  <c r="R8" i="1"/>
  <c r="X8" i="1"/>
  <c r="O8" i="1"/>
  <c r="L8" i="1"/>
  <c r="F8" i="1"/>
  <c r="C8" i="1"/>
  <c r="U8" i="1"/>
  <c r="X6" i="1"/>
  <c r="U6" i="1"/>
  <c r="R6" i="1"/>
  <c r="O6" i="1"/>
  <c r="L6" i="1"/>
  <c r="I6" i="1"/>
  <c r="C6" i="1"/>
  <c r="X4" i="1"/>
  <c r="U4" i="1"/>
  <c r="R4" i="1"/>
  <c r="O4" i="1"/>
  <c r="I4" i="1"/>
  <c r="F4" i="1"/>
  <c r="AC4" i="1"/>
  <c r="AE16" i="1" l="1"/>
  <c r="AE4" i="1"/>
  <c r="AF4" i="1" s="1"/>
  <c r="AA4" i="1"/>
  <c r="AB4" i="1"/>
  <c r="Z4" i="1"/>
  <c r="AE10" i="1"/>
  <c r="AE6" i="1"/>
  <c r="AE8" i="1"/>
  <c r="AE12" i="1"/>
  <c r="AE14" i="1"/>
  <c r="AE18" i="1"/>
  <c r="AF8" i="1" l="1"/>
  <c r="AF6" i="1"/>
</calcChain>
</file>

<file path=xl/sharedStrings.xml><?xml version="1.0" encoding="utf-8"?>
<sst xmlns="http://schemas.openxmlformats.org/spreadsheetml/2006/main" count="82" uniqueCount="19">
  <si>
    <t>星取表</t>
    <rPh sb="0" eb="3">
      <t>ホシトリヒョウ</t>
    </rPh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</si>
  <si>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</si>
  <si>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</si>
  <si>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</si>
  <si>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</si>
  <si>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</si>
  <si>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</si>
  <si>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</si>
  <si>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</si>
  <si>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勝</t>
    <rPh sb="0" eb="1">
      <t>カ</t>
    </rPh>
    <phoneticPr fontId="1"/>
  </si>
  <si>
    <t>負</t>
    <rPh sb="0" eb="1">
      <t>マ</t>
    </rPh>
    <phoneticPr fontId="1"/>
  </si>
  <si>
    <t>引</t>
    <rPh sb="0" eb="1">
      <t>ヒ</t>
    </rPh>
    <phoneticPr fontId="1"/>
  </si>
  <si>
    <t>得点</t>
    <rPh sb="0" eb="2">
      <t>トクテン</t>
    </rPh>
    <phoneticPr fontId="1"/>
  </si>
  <si>
    <t>失点</t>
    <rPh sb="0" eb="2">
      <t>シッテン</t>
    </rPh>
    <phoneticPr fontId="1"/>
  </si>
  <si>
    <t>得失点差</t>
    <rPh sb="0" eb="4">
      <t>トクシッテンサ</t>
    </rPh>
    <phoneticPr fontId="1"/>
  </si>
  <si>
    <t>順位</t>
    <rPh sb="0" eb="2">
      <t>ジュンイ</t>
    </rPh>
    <phoneticPr fontId="1"/>
  </si>
  <si>
    <t>○○地区少年野球リーグ戦</t>
    <rPh sb="2" eb="4">
      <t>チク</t>
    </rPh>
    <rPh sb="4" eb="8">
      <t>ショウネンヤキュウ</t>
    </rPh>
    <rPh sb="11" eb="12">
      <t>セン</t>
    </rPh>
    <phoneticPr fontId="1"/>
  </si>
  <si>
    <t>○○大会</t>
    <rPh sb="2" eb="4">
      <t>タイカイ</t>
    </rPh>
    <phoneticPr fontId="1"/>
  </si>
  <si>
    <t>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</si>
</sst>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176" fontId="0" fillId="4" borderId="8" xfId="0" applyNumberFormat="1" applyFill="1" applyBorder="1" applyAlignment="1">
      <alignment horizontal="center" vertical="center"/>
    </xf>
    <xf numFmtId="176" fontId="0" fillId="4" borderId="9" xfId="0" applyNumberFormat="1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 textRotation="255" shrinkToFit="1"/>
    </xf>
    <xf numFmtId="0" fontId="0" fillId="2" borderId="9" xfId="0" applyFill="1" applyBorder="1" applyAlignment="1">
      <alignment horizontal="center" vertical="center" textRotation="255" shrinkToFit="1"/>
    </xf>
    <xf numFmtId="0" fontId="7" fillId="2" borderId="8" xfId="0" applyFont="1" applyFill="1" applyBorder="1" applyAlignment="1">
      <alignment horizontal="center" vertical="center" textRotation="255" shrinkToFit="1"/>
    </xf>
    <xf numFmtId="0" fontId="7" fillId="2" borderId="9" xfId="0" applyFont="1" applyFill="1" applyBorder="1" applyAlignment="1">
      <alignment horizontal="center" vertical="center" textRotation="255" shrinkToFit="1"/>
    </xf>
    <xf numFmtId="0" fontId="0" fillId="2" borderId="2" xfId="0" applyFill="1" applyBorder="1" applyAlignment="1">
      <alignment horizontal="center" vertical="center" shrinkToFit="1"/>
    </xf>
    <xf numFmtId="0" fontId="0" fillId="2" borderId="3" xfId="0" applyFill="1" applyBorder="1" applyAlignment="1">
      <alignment horizontal="center" vertical="center" shrinkToFit="1"/>
    </xf>
    <xf numFmtId="0" fontId="0" fillId="2" borderId="4" xfId="0" applyFill="1" applyBorder="1" applyAlignment="1">
      <alignment horizontal="center" vertical="center" shrinkToFit="1"/>
    </xf>
    <xf numFmtId="0" fontId="0" fillId="0" borderId="5" xfId="0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190499</xdr:colOff>
      <xdr:row>0</xdr:row>
      <xdr:rowOff>0</xdr:rowOff>
    </xdr:from>
    <xdr:to>
      <xdr:col>25</xdr:col>
      <xdr:colOff>114299</xdr:colOff>
      <xdr:row>2</xdr:row>
      <xdr:rowOff>19050</xdr:rowOff>
    </xdr:to>
    <xdr:pic>
      <xdr:nvPicPr>
        <xdr:cNvPr id="3" name="グラフィックス 2" descr="野球 単色塗りつぶし">
          <a:extLst>
            <a:ext uri="{FF2B5EF4-FFF2-40B4-BE49-F238E27FC236}">
              <a16:creationId xmlns:a16="http://schemas.microsoft.com/office/drawing/2014/main" id="{3F842B25-058A-4B09-A7DF-694EE7B454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6267449" y="0"/>
          <a:ext cx="752475" cy="752475"/>
        </a:xfrm>
        <a:prstGeom prst="rect">
          <a:avLst/>
        </a:prstGeom>
      </xdr:spPr>
    </xdr:pic>
    <xdr:clientData/>
  </xdr:twoCellAnchor>
  <xdr:twoCellAnchor editAs="oneCell">
    <xdr:from>
      <xdr:col>8</xdr:col>
      <xdr:colOff>111900</xdr:colOff>
      <xdr:row>0</xdr:row>
      <xdr:rowOff>169050</xdr:rowOff>
    </xdr:from>
    <xdr:to>
      <xdr:col>10</xdr:col>
      <xdr:colOff>257176</xdr:colOff>
      <xdr:row>2</xdr:row>
      <xdr:rowOff>133350</xdr:rowOff>
    </xdr:to>
    <xdr:pic>
      <xdr:nvPicPr>
        <xdr:cNvPr id="5" name="グラフィックス 4" descr="野球帽 単色塗りつぶし">
          <a:extLst>
            <a:ext uri="{FF2B5EF4-FFF2-40B4-BE49-F238E27FC236}">
              <a16:creationId xmlns:a16="http://schemas.microsoft.com/office/drawing/2014/main" id="{A2AABF71-7D0A-4C25-BB9F-A7392F7E99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2321700" y="169050"/>
          <a:ext cx="697725" cy="697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D0486-9381-463D-8D4E-6DC72014B4BC}">
  <dimension ref="A1:AF21"/>
  <sheetViews>
    <sheetView tabSelected="1" zoomScaleNormal="100" workbookViewId="0">
      <selection activeCell="J7" sqref="J7"/>
    </sheetView>
  </sheetViews>
  <sheetFormatPr defaultRowHeight="18.75" x14ac:dyDescent="0.4"/>
  <cols>
    <col min="1" max="1" width="5.875" customWidth="1"/>
    <col min="2" max="28" width="3.625" customWidth="1"/>
    <col min="29" max="29" width="5.5" customWidth="1"/>
    <col min="30" max="30" width="4.625" customWidth="1"/>
    <col min="31" max="31" width="8.25" customWidth="1"/>
    <col min="32" max="32" width="5.125" customWidth="1"/>
  </cols>
  <sheetData>
    <row r="1" spans="1:32" ht="25.5" customHeight="1" x14ac:dyDescent="0.4">
      <c r="A1" s="2" t="s">
        <v>0</v>
      </c>
    </row>
    <row r="2" spans="1:32" ht="32.25" customHeight="1" x14ac:dyDescent="0.4">
      <c r="A2" s="3" t="s">
        <v>16</v>
      </c>
      <c r="B2" s="4"/>
      <c r="C2" s="4"/>
      <c r="D2" s="4"/>
      <c r="E2" s="4"/>
      <c r="F2" s="4"/>
      <c r="G2" s="4"/>
      <c r="H2" s="4"/>
      <c r="I2" s="4"/>
      <c r="AA2" s="31" t="s">
        <v>17</v>
      </c>
      <c r="AB2" s="31"/>
      <c r="AC2" s="31"/>
      <c r="AD2" s="31"/>
      <c r="AE2" s="31"/>
    </row>
    <row r="3" spans="1:32" ht="36.75" customHeight="1" x14ac:dyDescent="0.4">
      <c r="A3" s="1"/>
      <c r="B3" s="32" t="s">
        <v>1</v>
      </c>
      <c r="C3" s="33"/>
      <c r="D3" s="34"/>
      <c r="E3" s="28" t="s">
        <v>2</v>
      </c>
      <c r="F3" s="29"/>
      <c r="G3" s="30"/>
      <c r="H3" s="28" t="s">
        <v>3</v>
      </c>
      <c r="I3" s="29"/>
      <c r="J3" s="30"/>
      <c r="K3" s="28" t="s">
        <v>4</v>
      </c>
      <c r="L3" s="29"/>
      <c r="M3" s="30"/>
      <c r="N3" s="28" t="s">
        <v>5</v>
      </c>
      <c r="O3" s="29"/>
      <c r="P3" s="30"/>
      <c r="Q3" s="28" t="s">
        <v>6</v>
      </c>
      <c r="R3" s="29"/>
      <c r="S3" s="30"/>
      <c r="T3" s="28" t="s">
        <v>7</v>
      </c>
      <c r="U3" s="29"/>
      <c r="V3" s="30"/>
      <c r="W3" s="28" t="s">
        <v>8</v>
      </c>
      <c r="X3" s="29"/>
      <c r="Y3" s="30"/>
      <c r="Z3" s="5" t="s">
        <v>9</v>
      </c>
      <c r="AA3" s="5" t="s">
        <v>10</v>
      </c>
      <c r="AB3" s="5" t="s">
        <v>11</v>
      </c>
      <c r="AC3" s="5" t="s">
        <v>12</v>
      </c>
      <c r="AD3" s="5" t="s">
        <v>13</v>
      </c>
      <c r="AE3" s="5" t="s">
        <v>14</v>
      </c>
      <c r="AF3" s="5" t="s">
        <v>15</v>
      </c>
    </row>
    <row r="4" spans="1:32" ht="27" customHeight="1" x14ac:dyDescent="0.4">
      <c r="A4" s="26" t="s">
        <v>1</v>
      </c>
      <c r="B4" s="18"/>
      <c r="C4" s="19"/>
      <c r="D4" s="20"/>
      <c r="E4" s="13"/>
      <c r="F4" s="11" t="str">
        <f>IF(OR(E5="",G5=""),"",IF(E5&gt;G5,"勝",IF(E5=G5,"引","負")))</f>
        <v/>
      </c>
      <c r="G4" s="12"/>
      <c r="H4" s="13"/>
      <c r="I4" s="11" t="str">
        <f>IF(OR(H5="",J5=""),"",IF(H5&gt;J5,"勝",IF(H5=J5,"引","負")))</f>
        <v/>
      </c>
      <c r="J4" s="12"/>
      <c r="K4" s="13"/>
      <c r="L4" s="11" t="str">
        <f>IF(OR(K5="",M5=""),"",IF(K5&gt;M5,"勝",IF(K5=M5,"引","負")))</f>
        <v/>
      </c>
      <c r="M4" s="12"/>
      <c r="N4" s="13"/>
      <c r="O4" s="11" t="str">
        <f>IF(OR(N5="",P5=""),"",IF(N5&gt;P5,"勝",IF(N5=P5,"引","負")))</f>
        <v/>
      </c>
      <c r="P4" s="12"/>
      <c r="Q4" s="13"/>
      <c r="R4" s="11" t="str">
        <f>IF(OR(Q5="",S5=""),"",IF(Q5&gt;S5,"勝",IF(Q5=S5,"引","負")))</f>
        <v/>
      </c>
      <c r="S4" s="12"/>
      <c r="T4" s="13"/>
      <c r="U4" s="11" t="str">
        <f>IF(OR(T5="",V5=""),"",IF(T5&gt;V5,"勝",IF(T5=V5,"引","負")))</f>
        <v/>
      </c>
      <c r="V4" s="12"/>
      <c r="W4" s="13"/>
      <c r="X4" s="11" t="str">
        <f>IF(OR(W5="",Y5=""),"",IF(W5&gt;Y5,"勝",IF(W5=Y5,"引","負")))</f>
        <v/>
      </c>
      <c r="Y4" s="12"/>
      <c r="Z4" s="16">
        <f>COUNTIF($B4:$Y4,$Z$3)</f>
        <v>0</v>
      </c>
      <c r="AA4" s="16">
        <f>COUNTIF($B4:$Y4,$AA$3)</f>
        <v>0</v>
      </c>
      <c r="AB4" s="16">
        <f>COUNTIF($B4:$Y4,$AB$3)</f>
        <v>0</v>
      </c>
      <c r="AC4" s="16">
        <f>E5+H5+K5+N5+Q5+T5+W5</f>
        <v>0</v>
      </c>
      <c r="AD4" s="16">
        <f>B4+G5+J5+M5+P5+S5+V5+Y5</f>
        <v>0</v>
      </c>
      <c r="AE4" s="16">
        <f>AC4-AD4</f>
        <v>0</v>
      </c>
      <c r="AF4" s="14" t="str">
        <f>IF(AE4=0,"",_xlfn.RANK.EQ(AE4,$AE$4:$AE$19,0))</f>
        <v/>
      </c>
    </row>
    <row r="5" spans="1:32" ht="27" customHeight="1" x14ac:dyDescent="0.4">
      <c r="A5" s="27"/>
      <c r="B5" s="21"/>
      <c r="C5" s="22"/>
      <c r="D5" s="23"/>
      <c r="E5" s="9"/>
      <c r="F5" s="6" t="s">
        <v>18</v>
      </c>
      <c r="G5" s="10"/>
      <c r="H5" s="9"/>
      <c r="I5" s="6" t="s">
        <v>18</v>
      </c>
      <c r="J5" s="10"/>
      <c r="K5" s="9"/>
      <c r="L5" s="6" t="s">
        <v>18</v>
      </c>
      <c r="M5" s="10"/>
      <c r="N5" s="9"/>
      <c r="O5" s="6" t="s">
        <v>18</v>
      </c>
      <c r="P5" s="10"/>
      <c r="Q5" s="9"/>
      <c r="R5" s="6" t="s">
        <v>18</v>
      </c>
      <c r="S5" s="10"/>
      <c r="T5" s="9"/>
      <c r="U5" s="6" t="s">
        <v>18</v>
      </c>
      <c r="V5" s="10"/>
      <c r="W5" s="9"/>
      <c r="X5" s="6" t="s">
        <v>18</v>
      </c>
      <c r="Y5" s="10"/>
      <c r="Z5" s="17"/>
      <c r="AA5" s="17"/>
      <c r="AB5" s="17"/>
      <c r="AC5" s="17"/>
      <c r="AD5" s="17"/>
      <c r="AE5" s="17"/>
      <c r="AF5" s="15"/>
    </row>
    <row r="6" spans="1:32" ht="27" customHeight="1" x14ac:dyDescent="0.4">
      <c r="A6" s="24" t="s">
        <v>2</v>
      </c>
      <c r="B6" s="7"/>
      <c r="C6" s="11" t="str">
        <f>IF(OR(B7="",D7=""),"",IF(B7&gt;D7,"勝",IF(B7=D7,"引","負")))</f>
        <v/>
      </c>
      <c r="D6" s="8"/>
      <c r="E6" s="18"/>
      <c r="F6" s="19"/>
      <c r="G6" s="20"/>
      <c r="H6" s="7"/>
      <c r="I6" s="11" t="str">
        <f>IF(OR(H7="",J7=""),"",IF(H7&gt;J7,"勝",IF(H7=J7,"引","負")))</f>
        <v/>
      </c>
      <c r="J6" s="8"/>
      <c r="K6" s="7"/>
      <c r="L6" s="11" t="str">
        <f>IF(OR(K7="",M7=""),"",IF(K7&gt;M7,"勝",IF(K7=M7,"引","負")))</f>
        <v/>
      </c>
      <c r="M6" s="8"/>
      <c r="N6" s="7"/>
      <c r="O6" s="11" t="str">
        <f>IF(OR(N7="",P7=""),"",IF(N7&gt;P7,"勝",IF(N7=P7,"引","負")))</f>
        <v/>
      </c>
      <c r="P6" s="8"/>
      <c r="Q6" s="7"/>
      <c r="R6" s="11" t="str">
        <f>IF(OR(Q7="",S7=""),"",IF(Q7&gt;S7,"勝",IF(Q7=S7,"引","負")))</f>
        <v/>
      </c>
      <c r="S6" s="8"/>
      <c r="T6" s="7"/>
      <c r="U6" s="11" t="str">
        <f>IF(OR(T7="",V7=""),"",IF(T7&gt;V7,"勝",IF(T7=V7,"引","負")))</f>
        <v/>
      </c>
      <c r="V6" s="8"/>
      <c r="W6" s="7"/>
      <c r="X6" s="11" t="str">
        <f>IF(OR(W7="",Y7=""),"",IF(W7&gt;Y7,"勝",IF(W7=Y7,"引","負")))</f>
        <v/>
      </c>
      <c r="Y6" s="8"/>
      <c r="Z6" s="16">
        <f>COUNTIF($B6:$Y6,$Z$3)</f>
        <v>0</v>
      </c>
      <c r="AA6" s="16">
        <f>COUNTIF($B6:$Y6,$AA$3)</f>
        <v>0</v>
      </c>
      <c r="AB6" s="16">
        <f>COUNTIF($B6:$Y6,$AB$3)</f>
        <v>0</v>
      </c>
      <c r="AC6" s="16">
        <f>B7+E7+H7+K7+N7+Q7+T7+W7</f>
        <v>0</v>
      </c>
      <c r="AD6" s="16">
        <f>D7+G7+J7+M7+P7+S7+V7+Y7</f>
        <v>0</v>
      </c>
      <c r="AE6" s="16">
        <f t="shared" ref="AE6:AE18" si="0">AC6-AD6</f>
        <v>0</v>
      </c>
      <c r="AF6" s="14" t="str">
        <f t="shared" ref="AF6" si="1">IF(AE6=0,"",_xlfn.RANK.EQ(AE6,$AE$4:$AE$19,0))</f>
        <v/>
      </c>
    </row>
    <row r="7" spans="1:32" ht="27" customHeight="1" x14ac:dyDescent="0.4">
      <c r="A7" s="25"/>
      <c r="B7" s="9"/>
      <c r="C7" s="6" t="s">
        <v>18</v>
      </c>
      <c r="D7" s="10"/>
      <c r="E7" s="21"/>
      <c r="F7" s="22"/>
      <c r="G7" s="23"/>
      <c r="H7" s="9"/>
      <c r="I7" s="6" t="s">
        <v>18</v>
      </c>
      <c r="J7" s="10"/>
      <c r="K7" s="9"/>
      <c r="L7" s="6" t="s">
        <v>18</v>
      </c>
      <c r="M7" s="10"/>
      <c r="N7" s="9"/>
      <c r="O7" s="6" t="s">
        <v>18</v>
      </c>
      <c r="P7" s="10"/>
      <c r="Q7" s="9"/>
      <c r="R7" s="6" t="s">
        <v>18</v>
      </c>
      <c r="S7" s="10"/>
      <c r="T7" s="9"/>
      <c r="U7" s="6" t="s">
        <v>18</v>
      </c>
      <c r="V7" s="10"/>
      <c r="W7" s="9"/>
      <c r="X7" s="6" t="s">
        <v>18</v>
      </c>
      <c r="Y7" s="10"/>
      <c r="Z7" s="17"/>
      <c r="AA7" s="17"/>
      <c r="AB7" s="17"/>
      <c r="AC7" s="17"/>
      <c r="AD7" s="17"/>
      <c r="AE7" s="17"/>
      <c r="AF7" s="15"/>
    </row>
    <row r="8" spans="1:32" ht="27" customHeight="1" x14ac:dyDescent="0.4">
      <c r="A8" s="24" t="s">
        <v>3</v>
      </c>
      <c r="B8" s="7"/>
      <c r="C8" s="11" t="str">
        <f>IF(OR(B9="",D9=""),"",IF(B9&gt;D9,"勝",IF(B9=D9,"引","負")))</f>
        <v/>
      </c>
      <c r="D8" s="8"/>
      <c r="E8" s="7"/>
      <c r="F8" s="11" t="str">
        <f>IF(OR(E9="",G9=""),"",IF(E9&gt;G9,"勝",IF(E9=G9,"引","負")))</f>
        <v/>
      </c>
      <c r="G8" s="8"/>
      <c r="H8" s="18"/>
      <c r="I8" s="19"/>
      <c r="J8" s="20"/>
      <c r="K8" s="7"/>
      <c r="L8" s="11" t="str">
        <f>IF(OR(K9="",M9=""),"",IF(K9&gt;M9,"勝",IF(K9=M9,"引","負")))</f>
        <v/>
      </c>
      <c r="M8" s="8"/>
      <c r="N8" s="7"/>
      <c r="O8" s="11" t="str">
        <f>IF(OR(N9="",P9=""),"",IF(N9&gt;P9,"勝",IF(N9=P9,"引","負")))</f>
        <v/>
      </c>
      <c r="P8" s="8"/>
      <c r="Q8" s="7"/>
      <c r="R8" s="11" t="str">
        <f>IF(OR(Q9="",S9=""),"",IF(Q9&gt;S9,"勝",IF(Q9=S9,"引","負")))</f>
        <v/>
      </c>
      <c r="S8" s="8"/>
      <c r="T8" s="7"/>
      <c r="U8" s="11" t="str">
        <f>IF(OR(T9="",V9=""),"",IF(T9&gt;V9,"勝",IF(T9=V9,"引","負")))</f>
        <v/>
      </c>
      <c r="V8" s="8"/>
      <c r="W8" s="7"/>
      <c r="X8" s="11" t="str">
        <f>IF(OR(W9="",Y9=""),"",IF(W9&gt;Y9,"勝",IF(W9=Y9,"引","負")))</f>
        <v/>
      </c>
      <c r="Y8" s="8"/>
      <c r="Z8" s="16">
        <f>COUNTIF($B8:$Y8,$Z$3)</f>
        <v>0</v>
      </c>
      <c r="AA8" s="16">
        <f>COUNTIF($B8:$Y8,$AA$3)</f>
        <v>0</v>
      </c>
      <c r="AB8" s="16">
        <f>COUNTIF($B8:$Y8,$AB$3)</f>
        <v>0</v>
      </c>
      <c r="AC8" s="16">
        <f>B9+E9+H9+K9+N9+Q9+T9+W9</f>
        <v>0</v>
      </c>
      <c r="AD8" s="16">
        <f>D9+G9+J9+M9+P9+S9+V9+Y9</f>
        <v>0</v>
      </c>
      <c r="AE8" s="16">
        <f t="shared" si="0"/>
        <v>0</v>
      </c>
      <c r="AF8" s="14" t="str">
        <f t="shared" ref="AF8" si="2">IF(AE8=0,"",_xlfn.RANK.EQ(AE8,$AE$4:$AE$19,0))</f>
        <v/>
      </c>
    </row>
    <row r="9" spans="1:32" ht="27" customHeight="1" x14ac:dyDescent="0.4">
      <c r="A9" s="25"/>
      <c r="B9" s="9"/>
      <c r="C9" s="6" t="s">
        <v>18</v>
      </c>
      <c r="D9" s="10"/>
      <c r="E9" s="9"/>
      <c r="F9" s="6" t="s">
        <v>18</v>
      </c>
      <c r="G9" s="10"/>
      <c r="H9" s="21"/>
      <c r="I9" s="22"/>
      <c r="J9" s="23"/>
      <c r="K9" s="9"/>
      <c r="L9" s="6" t="s">
        <v>18</v>
      </c>
      <c r="M9" s="10"/>
      <c r="N9" s="9"/>
      <c r="O9" s="6" t="s">
        <v>18</v>
      </c>
      <c r="P9" s="10"/>
      <c r="Q9" s="9"/>
      <c r="R9" s="6" t="s">
        <v>18</v>
      </c>
      <c r="S9" s="10"/>
      <c r="T9" s="9"/>
      <c r="U9" s="6" t="s">
        <v>18</v>
      </c>
      <c r="V9" s="10"/>
      <c r="W9" s="9"/>
      <c r="X9" s="6" t="s">
        <v>18</v>
      </c>
      <c r="Y9" s="10"/>
      <c r="Z9" s="17"/>
      <c r="AA9" s="17"/>
      <c r="AB9" s="17"/>
      <c r="AC9" s="17"/>
      <c r="AD9" s="17"/>
      <c r="AE9" s="17"/>
      <c r="AF9" s="15"/>
    </row>
    <row r="10" spans="1:32" ht="27" customHeight="1" x14ac:dyDescent="0.4">
      <c r="A10" s="24" t="s">
        <v>4</v>
      </c>
      <c r="B10" s="7"/>
      <c r="C10" s="11" t="str">
        <f>IF(OR(B11="",D11=""),"",IF(B11&gt;D11,"勝",IF(B11=D11,"引","負")))</f>
        <v/>
      </c>
      <c r="D10" s="8"/>
      <c r="E10" s="7"/>
      <c r="F10" s="11" t="str">
        <f>IF(OR(E11="",G11=""),"",IF(E11&gt;G11,"勝",IF(E11=G11,"引","負")))</f>
        <v/>
      </c>
      <c r="G10" s="8"/>
      <c r="H10" s="13"/>
      <c r="I10" s="11" t="str">
        <f>IF(OR(H11="",J11=""),"",IF(H11&gt;J11,"勝",IF(H11=J11,"引","負")))</f>
        <v/>
      </c>
      <c r="J10" s="12"/>
      <c r="K10" s="18"/>
      <c r="L10" s="19"/>
      <c r="M10" s="20"/>
      <c r="N10" s="7"/>
      <c r="O10" s="11" t="str">
        <f>IF(OR(N11="",P11=""),"",IF(N11&gt;P11,"勝",IF(N11=P11,"引","負")))</f>
        <v/>
      </c>
      <c r="P10" s="8"/>
      <c r="Q10" s="7"/>
      <c r="R10" s="11" t="str">
        <f>IF(OR(Q11="",S11=""),"",IF(Q11&gt;S11,"勝",IF(Q11=S11,"引","負")))</f>
        <v/>
      </c>
      <c r="S10" s="8"/>
      <c r="T10" s="7"/>
      <c r="U10" s="11" t="str">
        <f>IF(OR(T11="",V11=""),"",IF(T11&gt;V11,"勝",IF(T11=V11,"引","負")))</f>
        <v/>
      </c>
      <c r="V10" s="8"/>
      <c r="W10" s="7"/>
      <c r="X10" s="11" t="str">
        <f>IF(OR(W11="",Y11=""),"",IF(W11&gt;Y11,"勝",IF(W11=Y11,"引","負")))</f>
        <v/>
      </c>
      <c r="Y10" s="8"/>
      <c r="Z10" s="16">
        <f>COUNTIF($B10:$Y10,$Z$3)</f>
        <v>0</v>
      </c>
      <c r="AA10" s="16">
        <f>COUNTIF($B10:$Y10,$AA$3)</f>
        <v>0</v>
      </c>
      <c r="AB10" s="16">
        <f>COUNTIF($B10:$Y10,$AB$3)</f>
        <v>0</v>
      </c>
      <c r="AC10" s="16">
        <f>B11+E11+H11+K11+N11+Q11+T11+W11</f>
        <v>0</v>
      </c>
      <c r="AD10" s="16">
        <f>D11+G11+J11+M11+P11+S11+V11+Y11</f>
        <v>0</v>
      </c>
      <c r="AE10" s="16">
        <f t="shared" si="0"/>
        <v>0</v>
      </c>
      <c r="AF10" s="14" t="str">
        <f t="shared" ref="AF10" si="3">IF(AE10=0,"",_xlfn.RANK.EQ(AE10,$AE$4:$AE$19,0))</f>
        <v/>
      </c>
    </row>
    <row r="11" spans="1:32" ht="27" customHeight="1" x14ac:dyDescent="0.4">
      <c r="A11" s="25"/>
      <c r="B11" s="9"/>
      <c r="C11" s="6" t="s">
        <v>18</v>
      </c>
      <c r="D11" s="10"/>
      <c r="E11" s="9"/>
      <c r="F11" s="6" t="s">
        <v>18</v>
      </c>
      <c r="G11" s="10"/>
      <c r="H11" s="9"/>
      <c r="I11" s="6" t="s">
        <v>18</v>
      </c>
      <c r="J11" s="10"/>
      <c r="K11" s="21"/>
      <c r="L11" s="22"/>
      <c r="M11" s="23"/>
      <c r="N11" s="9"/>
      <c r="O11" s="6" t="s">
        <v>18</v>
      </c>
      <c r="P11" s="10"/>
      <c r="Q11" s="9"/>
      <c r="R11" s="6" t="s">
        <v>18</v>
      </c>
      <c r="S11" s="10"/>
      <c r="T11" s="9"/>
      <c r="U11" s="6" t="s">
        <v>18</v>
      </c>
      <c r="V11" s="10"/>
      <c r="W11" s="9"/>
      <c r="X11" s="6" t="s">
        <v>18</v>
      </c>
      <c r="Y11" s="10"/>
      <c r="Z11" s="17"/>
      <c r="AA11" s="17"/>
      <c r="AB11" s="17"/>
      <c r="AC11" s="17"/>
      <c r="AD11" s="17"/>
      <c r="AE11" s="17"/>
      <c r="AF11" s="15"/>
    </row>
    <row r="12" spans="1:32" ht="27" customHeight="1" x14ac:dyDescent="0.4">
      <c r="A12" s="24" t="s">
        <v>5</v>
      </c>
      <c r="B12" s="7"/>
      <c r="C12" s="11" t="str">
        <f>IF(OR(B13="",D13=""),"",IF(B13&gt;D13,"勝",IF(B13=D13,"引","負")))</f>
        <v/>
      </c>
      <c r="D12" s="8"/>
      <c r="E12" s="7"/>
      <c r="F12" s="11" t="str">
        <f>IF(OR(E13="",G13=""),"",IF(E13&gt;G13,"勝",IF(E13=G13,"引","負")))</f>
        <v/>
      </c>
      <c r="G12" s="8"/>
      <c r="H12" s="7"/>
      <c r="I12" s="11" t="str">
        <f>IF(OR(H13="",J13=""),"",IF(H13&gt;J13,"勝",IF(H13=J13,"引","負")))</f>
        <v/>
      </c>
      <c r="J12" s="8"/>
      <c r="K12" s="13"/>
      <c r="L12" s="11" t="str">
        <f>IF(OR(K13="",M13=""),"",IF(K13&gt;M13,"勝",IF(K13=M13,"引","負")))</f>
        <v/>
      </c>
      <c r="M12" s="12"/>
      <c r="N12" s="18"/>
      <c r="O12" s="19"/>
      <c r="P12" s="20"/>
      <c r="Q12" s="7"/>
      <c r="R12" s="11" t="str">
        <f>IF(OR(Q13="",S13=""),"",IF(Q13&gt;S13,"勝",IF(Q13=S13,"引","負")))</f>
        <v/>
      </c>
      <c r="S12" s="8"/>
      <c r="T12" s="7"/>
      <c r="U12" s="11" t="str">
        <f>IF(OR(T13="",V13=""),"",IF(T13&gt;V13,"勝",IF(T13=V13,"引","負")))</f>
        <v/>
      </c>
      <c r="V12" s="8"/>
      <c r="W12" s="7"/>
      <c r="X12" s="11" t="str">
        <f>IF(OR(W13="",Y13=""),"",IF(W13&gt;Y13,"勝",IF(W13=Y13,"引","負")))</f>
        <v/>
      </c>
      <c r="Y12" s="8"/>
      <c r="Z12" s="16">
        <f>COUNTIF($B12:$Y12,$Z$3)</f>
        <v>0</v>
      </c>
      <c r="AA12" s="16">
        <f>COUNTIF($B12:$Y12,$AA$3)</f>
        <v>0</v>
      </c>
      <c r="AB12" s="16">
        <f>COUNTIF($B12:$Y12,$AB$3)</f>
        <v>0</v>
      </c>
      <c r="AC12" s="16">
        <f>B13+E13+H13+K13+N13+Q13+T13+W13</f>
        <v>0</v>
      </c>
      <c r="AD12" s="16">
        <f>D13+G13+J13+M13+P13+S13+V13+Y13</f>
        <v>0</v>
      </c>
      <c r="AE12" s="16">
        <f t="shared" si="0"/>
        <v>0</v>
      </c>
      <c r="AF12" s="14" t="str">
        <f t="shared" ref="AF12" si="4">IF(AE12=0,"",_xlfn.RANK.EQ(AE12,$AE$4:$AE$19,0))</f>
        <v/>
      </c>
    </row>
    <row r="13" spans="1:32" ht="27" customHeight="1" x14ac:dyDescent="0.4">
      <c r="A13" s="25"/>
      <c r="B13" s="9"/>
      <c r="C13" s="6" t="s">
        <v>18</v>
      </c>
      <c r="D13" s="10"/>
      <c r="E13" s="9"/>
      <c r="F13" s="6" t="s">
        <v>18</v>
      </c>
      <c r="G13" s="10"/>
      <c r="H13" s="9"/>
      <c r="I13" s="6" t="s">
        <v>18</v>
      </c>
      <c r="J13" s="10"/>
      <c r="K13" s="9"/>
      <c r="L13" s="6" t="s">
        <v>18</v>
      </c>
      <c r="M13" s="10"/>
      <c r="N13" s="21"/>
      <c r="O13" s="22"/>
      <c r="P13" s="23"/>
      <c r="Q13" s="9"/>
      <c r="R13" s="6" t="s">
        <v>18</v>
      </c>
      <c r="S13" s="10"/>
      <c r="T13" s="9"/>
      <c r="U13" s="6" t="s">
        <v>18</v>
      </c>
      <c r="V13" s="10"/>
      <c r="W13" s="9"/>
      <c r="X13" s="6" t="s">
        <v>18</v>
      </c>
      <c r="Y13" s="10"/>
      <c r="Z13" s="17"/>
      <c r="AA13" s="17"/>
      <c r="AB13" s="17"/>
      <c r="AC13" s="17"/>
      <c r="AD13" s="17"/>
      <c r="AE13" s="17"/>
      <c r="AF13" s="15"/>
    </row>
    <row r="14" spans="1:32" ht="27" customHeight="1" x14ac:dyDescent="0.4">
      <c r="A14" s="24" t="s">
        <v>6</v>
      </c>
      <c r="B14" s="7"/>
      <c r="C14" s="11" t="str">
        <f>IF(OR(B15="",D15=""),"",IF(B15&gt;D15,"勝",IF(B15=D15,"引","負")))</f>
        <v/>
      </c>
      <c r="D14" s="8"/>
      <c r="E14" s="7"/>
      <c r="F14" s="11" t="str">
        <f>IF(OR(E15="",G15=""),"",IF(E15&gt;G15,"勝",IF(E15=G15,"引","負")))</f>
        <v/>
      </c>
      <c r="G14" s="8"/>
      <c r="H14" s="7"/>
      <c r="I14" s="11" t="str">
        <f>IF(OR(H15="",J15=""),"",IF(H15&gt;J15,"勝",IF(H15=J15,"引","負")))</f>
        <v/>
      </c>
      <c r="J14" s="8"/>
      <c r="K14" s="7"/>
      <c r="L14" s="11" t="str">
        <f>IF(OR(K15="",M15=""),"",IF(K15&gt;M15,"勝",IF(K15=M15,"引","負")))</f>
        <v/>
      </c>
      <c r="M14" s="10"/>
      <c r="N14" s="13"/>
      <c r="O14" s="11" t="str">
        <f>IF(OR(N15="",P15=""),"",IF(N15&gt;P15,"勝",IF(N15=P15,"引","負")))</f>
        <v/>
      </c>
      <c r="P14" s="12"/>
      <c r="Q14" s="18"/>
      <c r="R14" s="19"/>
      <c r="S14" s="20"/>
      <c r="T14" s="7"/>
      <c r="U14" s="11" t="str">
        <f>IF(OR(T15="",V15=""),"",IF(T15&gt;V15,"勝",IF(T15=V15,"引","負")))</f>
        <v/>
      </c>
      <c r="V14" s="8"/>
      <c r="W14" s="7"/>
      <c r="X14" s="11" t="str">
        <f>IF(OR(W15="",Y15=""),"",IF(W15&gt;Y15,"勝",IF(W15=Y15,"引","負")))</f>
        <v/>
      </c>
      <c r="Y14" s="8"/>
      <c r="Z14" s="16">
        <f>COUNTIF($B14:$Y14,$Z$3)</f>
        <v>0</v>
      </c>
      <c r="AA14" s="16">
        <f>COUNTIF($B14:$Y14,$AA$3)</f>
        <v>0</v>
      </c>
      <c r="AB14" s="16">
        <f>COUNTIF($B14:$Y14,$AB$3)</f>
        <v>0</v>
      </c>
      <c r="AC14" s="16">
        <f>B15+E15+H15+K15+N15+Q15+T15+W15</f>
        <v>0</v>
      </c>
      <c r="AD14" s="16">
        <f>D15+G15+J15+M15+P15+S15+V15+Y15</f>
        <v>0</v>
      </c>
      <c r="AE14" s="16">
        <f t="shared" si="0"/>
        <v>0</v>
      </c>
      <c r="AF14" s="14" t="str">
        <f t="shared" ref="AF14" si="5">IF(AE14=0,"",_xlfn.RANK.EQ(AE14,$AE$4:$AE$19,0))</f>
        <v/>
      </c>
    </row>
    <row r="15" spans="1:32" ht="27" customHeight="1" x14ac:dyDescent="0.4">
      <c r="A15" s="25"/>
      <c r="B15" s="9"/>
      <c r="C15" s="6" t="s">
        <v>18</v>
      </c>
      <c r="D15" s="10"/>
      <c r="E15" s="9"/>
      <c r="F15" s="6" t="s">
        <v>18</v>
      </c>
      <c r="G15" s="10"/>
      <c r="H15" s="9"/>
      <c r="I15" s="6" t="s">
        <v>18</v>
      </c>
      <c r="J15" s="10"/>
      <c r="K15" s="9"/>
      <c r="L15" s="6" t="s">
        <v>18</v>
      </c>
      <c r="M15" s="10"/>
      <c r="N15" s="9"/>
      <c r="O15" s="6" t="s">
        <v>18</v>
      </c>
      <c r="P15" s="10"/>
      <c r="Q15" s="21"/>
      <c r="R15" s="22"/>
      <c r="S15" s="23"/>
      <c r="T15" s="9"/>
      <c r="U15" s="6" t="s">
        <v>18</v>
      </c>
      <c r="V15" s="10"/>
      <c r="W15" s="9"/>
      <c r="X15" s="6" t="s">
        <v>18</v>
      </c>
      <c r="Y15" s="10"/>
      <c r="Z15" s="17"/>
      <c r="AA15" s="17"/>
      <c r="AB15" s="17"/>
      <c r="AC15" s="17"/>
      <c r="AD15" s="17"/>
      <c r="AE15" s="17"/>
      <c r="AF15" s="15"/>
    </row>
    <row r="16" spans="1:32" ht="27" customHeight="1" x14ac:dyDescent="0.4">
      <c r="A16" s="24" t="s">
        <v>7</v>
      </c>
      <c r="B16" s="7"/>
      <c r="C16" s="11" t="str">
        <f>IF(OR(B17="",D17=""),"",IF(B17&gt;D17,"勝",IF(B17=D17,"引","負")))</f>
        <v/>
      </c>
      <c r="D16" s="8"/>
      <c r="E16" s="7"/>
      <c r="F16" s="11" t="str">
        <f>IF(OR(E17="",G17=""),"",IF(E17&gt;G17,"勝",IF(E17=G17,"引","負")))</f>
        <v/>
      </c>
      <c r="G16" s="8"/>
      <c r="H16" s="7"/>
      <c r="I16" s="11" t="str">
        <f>IF(OR(H17="",J17=""),"",IF(H17&gt;J17,"勝",IF(H17=J17,"引","負")))</f>
        <v/>
      </c>
      <c r="J16" s="8"/>
      <c r="K16" s="7"/>
      <c r="L16" s="11" t="str">
        <f>IF(OR(K17="",M17=""),"",IF(K17&gt;M17,"勝",IF(K17=M17,"引","負")))</f>
        <v/>
      </c>
      <c r="M16" s="8"/>
      <c r="N16" s="7"/>
      <c r="O16" s="11" t="str">
        <f>IF(OR(N17="",P17=""),"",IF(N17&gt;P17,"勝",IF(N17=P17,"引","負")))</f>
        <v/>
      </c>
      <c r="P16" s="8"/>
      <c r="Q16" s="13"/>
      <c r="R16" s="11" t="str">
        <f>IF(OR(Q17="",S17=""),"",IF(Q17&gt;S17,"勝",IF(Q17=S17,"引","負")))</f>
        <v/>
      </c>
      <c r="S16" s="12"/>
      <c r="T16" s="18"/>
      <c r="U16" s="19"/>
      <c r="V16" s="20"/>
      <c r="W16" s="7"/>
      <c r="X16" s="11" t="str">
        <f>IF(OR(W17="",Y17=""),"",IF(W17&gt;Y17,"勝",IF(W17=Y17,"引","負")))</f>
        <v/>
      </c>
      <c r="Y16" s="8"/>
      <c r="Z16" s="16">
        <f>COUNTIF($B16:$Y16,$Z$3)</f>
        <v>0</v>
      </c>
      <c r="AA16" s="16">
        <f>COUNTIF($B16:$Y16,$AA$3)</f>
        <v>0</v>
      </c>
      <c r="AB16" s="16">
        <f>COUNTIF($B16:$Y16,$AB$3)</f>
        <v>0</v>
      </c>
      <c r="AC16" s="16">
        <f>B17+E17+H17+K17+N17+Q17+T17+W17</f>
        <v>0</v>
      </c>
      <c r="AD16" s="16">
        <f>D17+G17+J17+M17+P17+S17+V17+Y17</f>
        <v>0</v>
      </c>
      <c r="AE16" s="16">
        <f t="shared" si="0"/>
        <v>0</v>
      </c>
      <c r="AF16" s="14" t="str">
        <f t="shared" ref="AF16" si="6">IF(AE16=0,"",_xlfn.RANK.EQ(AE16,$AE$4:$AE$19,0))</f>
        <v/>
      </c>
    </row>
    <row r="17" spans="1:32" ht="27" customHeight="1" x14ac:dyDescent="0.4">
      <c r="A17" s="25"/>
      <c r="B17" s="9"/>
      <c r="C17" s="6" t="s">
        <v>18</v>
      </c>
      <c r="D17" s="10"/>
      <c r="E17" s="9"/>
      <c r="F17" s="6" t="s">
        <v>18</v>
      </c>
      <c r="G17" s="10"/>
      <c r="H17" s="9"/>
      <c r="I17" s="6" t="s">
        <v>18</v>
      </c>
      <c r="J17" s="10"/>
      <c r="K17" s="9"/>
      <c r="L17" s="6" t="s">
        <v>18</v>
      </c>
      <c r="M17" s="10"/>
      <c r="N17" s="9"/>
      <c r="O17" s="6" t="s">
        <v>18</v>
      </c>
      <c r="P17" s="10"/>
      <c r="Q17" s="9"/>
      <c r="R17" s="6" t="s">
        <v>18</v>
      </c>
      <c r="S17" s="10"/>
      <c r="T17" s="21"/>
      <c r="U17" s="22"/>
      <c r="V17" s="23"/>
      <c r="W17" s="9"/>
      <c r="X17" s="6" t="s">
        <v>18</v>
      </c>
      <c r="Y17" s="10"/>
      <c r="Z17" s="17"/>
      <c r="AA17" s="17"/>
      <c r="AB17" s="17"/>
      <c r="AC17" s="17"/>
      <c r="AD17" s="17"/>
      <c r="AE17" s="17"/>
      <c r="AF17" s="15"/>
    </row>
    <row r="18" spans="1:32" ht="27" customHeight="1" x14ac:dyDescent="0.4">
      <c r="A18" s="24" t="s">
        <v>8</v>
      </c>
      <c r="B18" s="7"/>
      <c r="C18" s="11" t="str">
        <f>IF(OR(B19="",D19=""),"",IF(B19&gt;D19,"勝",IF(B19=D19,"引","負")))</f>
        <v/>
      </c>
      <c r="D18" s="8"/>
      <c r="E18" s="7"/>
      <c r="F18" s="11" t="str">
        <f>IF(OR(E19="",G19=""),"",IF(E19&gt;G19,"勝",IF(E19=G19,"引","負")))</f>
        <v/>
      </c>
      <c r="G18" s="8"/>
      <c r="H18" s="7"/>
      <c r="I18" s="11" t="str">
        <f>IF(OR(H19="",J19=""),"",IF(H19&gt;J19,"勝",IF(H19=J19,"引","負")))</f>
        <v/>
      </c>
      <c r="J18" s="8"/>
      <c r="K18" s="7"/>
      <c r="L18" s="11" t="str">
        <f>IF(OR(K19="",M19=""),"",IF(K19&gt;M19,"勝",IF(K19=M19,"引","負")))</f>
        <v/>
      </c>
      <c r="M18" s="8"/>
      <c r="N18" s="7"/>
      <c r="O18" s="11" t="str">
        <f>IF(OR(N19="",P19=""),"",IF(N19&gt;P19,"勝",IF(N19=P19,"引","負")))</f>
        <v/>
      </c>
      <c r="P18" s="8"/>
      <c r="Q18" s="7"/>
      <c r="R18" s="11" t="str">
        <f>IF(OR(Q19="",S19=""),"",IF(Q19&gt;S19,"勝",IF(Q19=S19,"引","負")))</f>
        <v/>
      </c>
      <c r="S18" s="8"/>
      <c r="T18" s="13"/>
      <c r="U18" s="11" t="str">
        <f>IF(OR(T19="",V19=""),"",IF(T19&gt;V19,"勝",IF(T19=V19,"引","負")))</f>
        <v/>
      </c>
      <c r="V18" s="12"/>
      <c r="W18" s="18"/>
      <c r="X18" s="19"/>
      <c r="Y18" s="20"/>
      <c r="Z18" s="16">
        <f>COUNTIF($B18:$Y18,$Z$3)</f>
        <v>0</v>
      </c>
      <c r="AA18" s="16">
        <f>COUNTIF($B18:$Y18,$AA$3)</f>
        <v>0</v>
      </c>
      <c r="AB18" s="16">
        <f>COUNTIF($B18:$Y18,$AB$3)</f>
        <v>0</v>
      </c>
      <c r="AC18" s="16">
        <f>B19+E19+H19+K19+N19+Q19+T19+W19</f>
        <v>0</v>
      </c>
      <c r="AD18" s="16">
        <f>D19+G19+J19+M19+P19+S19+V19+Y19</f>
        <v>0</v>
      </c>
      <c r="AE18" s="16">
        <f t="shared" si="0"/>
        <v>0</v>
      </c>
      <c r="AF18" s="14" t="str">
        <f t="shared" ref="AF18" si="7">IF(AE18=0,"",_xlfn.RANK.EQ(AE18,$AE$4:$AE$19,0))</f>
        <v/>
      </c>
    </row>
    <row r="19" spans="1:32" ht="27" customHeight="1" x14ac:dyDescent="0.4">
      <c r="A19" s="25"/>
      <c r="B19" s="9"/>
      <c r="C19" s="6" t="s">
        <v>18</v>
      </c>
      <c r="D19" s="10"/>
      <c r="E19" s="9"/>
      <c r="F19" s="6" t="s">
        <v>18</v>
      </c>
      <c r="G19" s="10"/>
      <c r="H19" s="9"/>
      <c r="I19" s="6" t="s">
        <v>18</v>
      </c>
      <c r="J19" s="10"/>
      <c r="K19" s="9"/>
      <c r="L19" s="6" t="s">
        <v>18</v>
      </c>
      <c r="M19" s="10"/>
      <c r="N19" s="9"/>
      <c r="O19" s="6" t="s">
        <v>18</v>
      </c>
      <c r="P19" s="10"/>
      <c r="Q19" s="9"/>
      <c r="R19" s="6" t="s">
        <v>18</v>
      </c>
      <c r="S19" s="10"/>
      <c r="T19" s="9"/>
      <c r="U19" s="6" t="s">
        <v>18</v>
      </c>
      <c r="V19" s="10"/>
      <c r="W19" s="21"/>
      <c r="X19" s="22"/>
      <c r="Y19" s="23"/>
      <c r="Z19" s="17"/>
      <c r="AA19" s="17"/>
      <c r="AB19" s="17"/>
      <c r="AC19" s="17"/>
      <c r="AD19" s="17"/>
      <c r="AE19" s="17"/>
      <c r="AF19" s="15"/>
    </row>
    <row r="20" spans="1:32" ht="25.5" customHeight="1" x14ac:dyDescent="0.4"/>
    <row r="21" spans="1:32" ht="25.5" customHeight="1" x14ac:dyDescent="0.4"/>
  </sheetData>
  <mergeCells count="81">
    <mergeCell ref="T3:V3"/>
    <mergeCell ref="W3:Y3"/>
    <mergeCell ref="AA2:AE2"/>
    <mergeCell ref="B3:D3"/>
    <mergeCell ref="E3:G3"/>
    <mergeCell ref="H3:J3"/>
    <mergeCell ref="K3:M3"/>
    <mergeCell ref="N3:P3"/>
    <mergeCell ref="Q3:S3"/>
    <mergeCell ref="B4:D5"/>
    <mergeCell ref="A12:A13"/>
    <mergeCell ref="H8:J9"/>
    <mergeCell ref="A4:A5"/>
    <mergeCell ref="A6:A7"/>
    <mergeCell ref="A8:A9"/>
    <mergeCell ref="A10:A11"/>
    <mergeCell ref="W18:Y19"/>
    <mergeCell ref="A14:A15"/>
    <mergeCell ref="A16:A17"/>
    <mergeCell ref="A18:A19"/>
    <mergeCell ref="E6:G7"/>
    <mergeCell ref="Z8:Z9"/>
    <mergeCell ref="K10:M11"/>
    <mergeCell ref="N12:P13"/>
    <mergeCell ref="Q14:S15"/>
    <mergeCell ref="T16:V17"/>
    <mergeCell ref="AF4:AF5"/>
    <mergeCell ref="Z6:Z7"/>
    <mergeCell ref="AA6:AA7"/>
    <mergeCell ref="AB6:AB7"/>
    <mergeCell ref="AC6:AC7"/>
    <mergeCell ref="AD6:AD7"/>
    <mergeCell ref="AE6:AE7"/>
    <mergeCell ref="AF6:AF7"/>
    <mergeCell ref="Z4:Z5"/>
    <mergeCell ref="AA4:AA5"/>
    <mergeCell ref="AB4:AB5"/>
    <mergeCell ref="AC4:AC5"/>
    <mergeCell ref="AD4:AD5"/>
    <mergeCell ref="AE4:AE5"/>
    <mergeCell ref="AA8:AA9"/>
    <mergeCell ref="AB8:AB9"/>
    <mergeCell ref="AC8:AC9"/>
    <mergeCell ref="AD8:AD9"/>
    <mergeCell ref="AE12:AE13"/>
    <mergeCell ref="AE10:AE11"/>
    <mergeCell ref="AE8:AE9"/>
    <mergeCell ref="Z10:Z11"/>
    <mergeCell ref="AA10:AA11"/>
    <mergeCell ref="AB10:AB11"/>
    <mergeCell ref="AC10:AC11"/>
    <mergeCell ref="AD10:AD11"/>
    <mergeCell ref="Z12:Z13"/>
    <mergeCell ref="AA12:AA13"/>
    <mergeCell ref="AB12:AB13"/>
    <mergeCell ref="AC12:AC13"/>
    <mergeCell ref="AD12:AD13"/>
    <mergeCell ref="AE16:AE17"/>
    <mergeCell ref="Z14:Z15"/>
    <mergeCell ref="AA14:AA15"/>
    <mergeCell ref="AB14:AB15"/>
    <mergeCell ref="AC14:AC15"/>
    <mergeCell ref="AD14:AD15"/>
    <mergeCell ref="AE14:AE15"/>
    <mergeCell ref="Z16:Z17"/>
    <mergeCell ref="AA16:AA17"/>
    <mergeCell ref="AB16:AB17"/>
    <mergeCell ref="AC16:AC17"/>
    <mergeCell ref="AD16:AD17"/>
    <mergeCell ref="AF18:AF19"/>
    <mergeCell ref="Z18:Z19"/>
    <mergeCell ref="AA18:AA19"/>
    <mergeCell ref="AB18:AB19"/>
    <mergeCell ref="AC18:AC19"/>
    <mergeCell ref="AD18:AD19"/>
    <mergeCell ref="AE18:AE19"/>
    <mergeCell ref="AF8:AF9"/>
    <mergeCell ref="AF10:AF11"/>
    <mergeCell ref="AF12:AF13"/>
    <mergeCell ref="AF14:AF15"/>
    <mergeCell ref="AF16:AF17"/>
  </mergeCells>
  <phoneticPr fontId="1"/>
  <printOptions horizontalCentered="1"/>
  <pageMargins left="0.23622047244094491" right="0.23622047244094491" top="0.35433070866141736" bottom="0.35433070866141736" header="0.31496062992125984" footer="0.31496062992125984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青柳雅子</dc:creator>
  <cp:lastModifiedBy>青柳雅子</cp:lastModifiedBy>
  <cp:lastPrinted>2022-08-15T11:17:10Z</cp:lastPrinted>
  <dcterms:created xsi:type="dcterms:W3CDTF">2022-07-30T08:47:14Z</dcterms:created>
  <dcterms:modified xsi:type="dcterms:W3CDTF">2022-08-15T11:34:00Z</dcterms:modified>
</cp:coreProperties>
</file>